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5480" windowHeight="11640"/>
  </bookViews>
  <sheets>
    <sheet name="Лист1" sheetId="1" r:id="rId1"/>
  </sheets>
  <definedNames>
    <definedName name="_xlnm.Print_Titles" localSheetId="0">Лист1!$12:$12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1"/>
  <c r="J40"/>
  <c r="H40"/>
  <c r="J31" l="1"/>
  <c r="I31"/>
  <c r="H31"/>
  <c r="J22"/>
  <c r="I22"/>
  <c r="H22"/>
  <c r="J15"/>
  <c r="I15"/>
  <c r="H15"/>
  <c r="H14" l="1"/>
  <c r="J14"/>
  <c r="I14"/>
</calcChain>
</file>

<file path=xl/sharedStrings.xml><?xml version="1.0" encoding="utf-8"?>
<sst xmlns="http://schemas.openxmlformats.org/spreadsheetml/2006/main" count="165" uniqueCount="68">
  <si>
    <t>Раз-дел</t>
  </si>
  <si>
    <t>Под-раз-дел</t>
  </si>
  <si>
    <t>Целевая статья</t>
  </si>
  <si>
    <t xml:space="preserve"> Вид рас-хода</t>
  </si>
  <si>
    <t>2023 год</t>
  </si>
  <si>
    <t>2024 год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</si>
  <si>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</si>
  <si>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</si>
  <si>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</si>
  <si>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</si>
  <si>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</si>
  <si>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</si>
  <si>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</si>
  <si>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</si>
  <si>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</si>
  <si>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</si>
  <si>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</si>
  <si>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</si>
  <si>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</si>
  <si>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</si>
  <si>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</si>
  <si>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03000L5190</t>
  </si>
  <si>
    <t>200</t>
  </si>
  <si>
    <t>600</t>
  </si>
  <si>
    <t>936</t>
  </si>
  <si>
    <t>05</t>
  </si>
  <si>
    <t>0000000000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</si>
  <si>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</si>
  <si>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</si>
  <si>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</si>
  <si>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</si>
  <si>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</si>
  <si>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</si>
  <si>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</si>
  <si>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</si>
  <si>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</si>
  <si>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</si>
  <si>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</si>
  <si>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</si>
  <si>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</si>
  <si>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</si>
  <si>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</si>
  <si>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</si>
  <si>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</si>
  <si>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</si>
  <si>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</si>
  <si>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</si>
  <si>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</si>
  <si>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908</t>
  </si>
  <si>
    <t>06</t>
  </si>
  <si>
    <t>520000103A</t>
  </si>
  <si>
    <t>1000015080</t>
  </si>
  <si>
    <t>12</t>
  </si>
  <si>
    <t>09000L5110</t>
  </si>
  <si>
    <t>0100015060</t>
  </si>
  <si>
    <t>0100015560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</si>
  <si>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</si>
  <si>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</si>
  <si>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</si>
  <si>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УТВЕРЖДЕНЫ</t>
  </si>
  <si>
    <t>Приложение № 6</t>
  </si>
  <si>
    <t>решением Тужинской районной Думы</t>
  </si>
  <si>
    <t>от                  №</t>
  </si>
  <si>
    <t>______________</t>
  </si>
  <si>
    <t>2025 год</t>
  </si>
  <si>
    <t>14</t>
  </si>
  <si>
    <t>0400015160</t>
  </si>
  <si>
    <t xml:space="preserve"> Субсидии на организацию деятельности народных дружин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</si>
</sst>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1" fillId="0" borderId="1" xfId="0" quotePrefix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/>
    <xf numFmtId="0" fontId="11" fillId="0" borderId="1" xfId="0" applyFont="1" applyFill="1" applyBorder="1"/>
    <xf numFmtId="0" fontId="6" fillId="0" borderId="3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Fill="1" applyBorder="1" applyAlignment="1">
      <alignment horizontal="right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6" fillId="0" borderId="5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tabSelected="1" zoomScale="90" zoomScaleNormal="90" workbookViewId="0">
      <selection activeCell="K38" sqref="K38"/>
    </sheetView>
  </sheetViews>
  <sheetFormatPr defaultRowHeight="15.75"/>
  <cols>
    <col min="1" max="1" width="4.140625" style="10" customWidth="1"/>
    <col min="2" max="2" width="72.85546875" style="11" customWidth="1"/>
    <col min="3" max="3" width="6.7109375" style="11" customWidth="1"/>
    <col min="4" max="5" width="3.85546875" style="11" customWidth="1"/>
    <col min="6" max="6" width="12.7109375" style="11" customWidth="1"/>
    <col min="7" max="7" width="4.42578125" style="11" customWidth="1"/>
    <col min="8" max="8" width="12" style="11" customWidth="1"/>
    <col min="9" max="10" width="11.140625" style="11" customWidth="1"/>
    <col min="11" max="11" width="9.140625" style="4"/>
  </cols>
  <sheetData>
    <row r="1" spans="1:11" s="1" customFormat="1" ht="18.75">
      <c r="A1" s="8"/>
      <c r="B1" s="9"/>
      <c r="C1" s="8"/>
      <c r="D1" s="8"/>
      <c r="E1" s="8"/>
      <c r="F1" s="33" t="s">
        <v>60</v>
      </c>
      <c r="G1" s="34"/>
      <c r="H1" s="34"/>
      <c r="I1" s="34"/>
      <c r="J1" s="34"/>
      <c r="K1" s="3"/>
    </row>
    <row r="2" spans="1:11" s="1" customFormat="1" ht="18.75">
      <c r="A2" s="8"/>
      <c r="B2" s="25"/>
      <c r="C2" s="8"/>
      <c r="D2" s="8"/>
      <c r="E2" s="8"/>
      <c r="F2" s="25"/>
      <c r="G2" s="26"/>
      <c r="H2" s="26"/>
      <c r="I2" s="26"/>
      <c r="J2" s="26"/>
      <c r="K2" s="3"/>
    </row>
    <row r="3" spans="1:11" s="1" customFormat="1" ht="18.75">
      <c r="A3" s="8"/>
      <c r="B3" s="25"/>
      <c r="C3" s="8"/>
      <c r="D3" s="8"/>
      <c r="E3" s="8"/>
      <c r="F3" s="25" t="s">
        <v>59</v>
      </c>
      <c r="G3" s="26"/>
      <c r="H3" s="26"/>
      <c r="I3" s="26"/>
      <c r="J3" s="26"/>
      <c r="K3" s="3"/>
    </row>
    <row r="4" spans="1:11" s="1" customFormat="1" ht="18.75">
      <c r="A4" s="8"/>
      <c r="B4" s="25"/>
      <c r="C4" s="8"/>
      <c r="D4" s="8"/>
      <c r="E4" s="8"/>
      <c r="F4" s="25"/>
      <c r="G4" s="26"/>
      <c r="H4" s="26"/>
      <c r="I4" s="26"/>
      <c r="J4" s="26"/>
      <c r="K4" s="3"/>
    </row>
    <row r="5" spans="1:11" s="1" customFormat="1" ht="18.75">
      <c r="A5" s="8"/>
      <c r="B5" s="9"/>
      <c r="C5" s="8"/>
      <c r="D5" s="8"/>
      <c r="E5" s="8"/>
      <c r="F5" s="33" t="s">
        <v>61</v>
      </c>
      <c r="G5" s="34"/>
      <c r="H5" s="34"/>
      <c r="I5" s="34"/>
      <c r="J5" s="34"/>
      <c r="K5" s="3"/>
    </row>
    <row r="6" spans="1:11" s="1" customFormat="1" ht="18.75">
      <c r="A6" s="8"/>
      <c r="B6" s="9"/>
      <c r="C6" s="8"/>
      <c r="D6" s="8"/>
      <c r="E6" s="8"/>
      <c r="F6" s="33" t="s">
        <v>62</v>
      </c>
      <c r="G6" s="34"/>
      <c r="H6" s="34"/>
      <c r="I6" s="34"/>
      <c r="J6" s="34"/>
      <c r="K6" s="3"/>
    </row>
    <row r="7" spans="1:11" s="1" customFormat="1" ht="18.75">
      <c r="A7" s="8"/>
      <c r="B7" s="9"/>
      <c r="C7" s="8"/>
      <c r="D7" s="8"/>
      <c r="E7" s="9"/>
      <c r="F7" s="33"/>
      <c r="G7" s="34"/>
      <c r="H7" s="34"/>
      <c r="I7" s="34"/>
      <c r="J7" s="34"/>
      <c r="K7" s="3"/>
    </row>
    <row r="9" spans="1:11" ht="18.75">
      <c r="B9" s="31" t="s">
        <v>6</v>
      </c>
      <c r="C9" s="31"/>
      <c r="D9" s="31"/>
      <c r="E9" s="31"/>
      <c r="F9" s="31"/>
      <c r="G9" s="31"/>
      <c r="H9" s="31"/>
      <c r="I9" s="31"/>
      <c r="J9" s="31"/>
    </row>
    <row r="10" spans="1:11" ht="53.25" customHeight="1">
      <c r="B10" s="32" t="s">
        <v>56</v>
      </c>
      <c r="C10" s="32"/>
      <c r="D10" s="32"/>
      <c r="E10" s="32"/>
      <c r="F10" s="32"/>
      <c r="G10" s="32"/>
      <c r="H10" s="32"/>
      <c r="I10" s="32"/>
      <c r="J10" s="32"/>
    </row>
    <row r="11" spans="1:11">
      <c r="I11" s="29" t="s">
        <v>7</v>
      </c>
      <c r="J11" s="30"/>
    </row>
    <row r="12" spans="1:11" ht="177" customHeight="1">
      <c r="A12" s="12"/>
      <c r="B12" s="12" t="s">
        <v>16</v>
      </c>
      <c r="C12" s="12" t="s">
        <v>17</v>
      </c>
      <c r="D12" s="12" t="s">
        <v>0</v>
      </c>
      <c r="E12" s="12" t="s">
        <v>1</v>
      </c>
      <c r="F12" s="12" t="s">
        <v>2</v>
      </c>
      <c r="G12" s="12" t="s">
        <v>3</v>
      </c>
      <c r="H12" s="12" t="s">
        <v>4</v>
      </c>
      <c r="I12" s="12" t="s">
        <v>5</v>
      </c>
      <c r="J12" s="12" t="s">
        <v>64</v>
      </c>
    </row>
    <row r="13" spans="1:11" s="2" customFormat="1">
      <c r="A13" s="22">
        <v>1</v>
      </c>
      <c r="B13" s="18" t="s">
        <v>8</v>
      </c>
      <c r="C13" s="13" t="s">
        <v>18</v>
      </c>
      <c r="D13" s="13" t="s">
        <v>19</v>
      </c>
      <c r="E13" s="13" t="s">
        <v>20</v>
      </c>
      <c r="F13" s="13" t="s">
        <v>21</v>
      </c>
      <c r="G13" s="13" t="s">
        <v>22</v>
      </c>
      <c r="H13" s="20">
        <v>41.9</v>
      </c>
      <c r="I13" s="20">
        <v>41.9</v>
      </c>
      <c r="J13" s="20">
        <v>0</v>
      </c>
      <c r="K13" s="5"/>
    </row>
    <row r="14" spans="1:11" s="2" customFormat="1" ht="31.5" customHeight="1">
      <c r="A14" s="39">
        <v>2</v>
      </c>
      <c r="B14" s="36" t="s">
        <v>57</v>
      </c>
      <c r="C14" s="13" t="s">
        <v>11</v>
      </c>
      <c r="D14" s="13" t="s">
        <v>9</v>
      </c>
      <c r="E14" s="13" t="s">
        <v>9</v>
      </c>
      <c r="F14" s="13" t="s">
        <v>26</v>
      </c>
      <c r="G14" s="13" t="s">
        <v>11</v>
      </c>
      <c r="H14" s="20">
        <f>H15+H22+H29+H30+H31</f>
        <v>20410</v>
      </c>
      <c r="I14" s="20">
        <f t="shared" ref="I14:J14" si="0">I15+I22+I29+I30+I31</f>
        <v>20451</v>
      </c>
      <c r="J14" s="20">
        <f t="shared" si="0"/>
        <v>20271</v>
      </c>
      <c r="K14" s="5"/>
    </row>
    <row r="15" spans="1:11" s="2" customFormat="1">
      <c r="A15" s="40"/>
      <c r="B15" s="37"/>
      <c r="C15" s="13" t="s">
        <v>27</v>
      </c>
      <c r="D15" s="13" t="s">
        <v>9</v>
      </c>
      <c r="E15" s="13" t="s">
        <v>9</v>
      </c>
      <c r="F15" s="13" t="s">
        <v>26</v>
      </c>
      <c r="G15" s="13" t="s">
        <v>11</v>
      </c>
      <c r="H15" s="20">
        <f>SUM(H16:H21)</f>
        <v>6056.5</v>
      </c>
      <c r="I15" s="20">
        <f t="shared" ref="I15:J15" si="1">SUM(I16:I21)</f>
        <v>6067.3000000000011</v>
      </c>
      <c r="J15" s="20">
        <f t="shared" si="1"/>
        <v>6019.1</v>
      </c>
      <c r="K15" s="5"/>
    </row>
    <row r="16" spans="1:11" s="2" customFormat="1">
      <c r="A16" s="40"/>
      <c r="B16" s="37"/>
      <c r="C16" s="15" t="s">
        <v>27</v>
      </c>
      <c r="D16" s="15" t="s">
        <v>20</v>
      </c>
      <c r="E16" s="15" t="s">
        <v>28</v>
      </c>
      <c r="F16" s="15" t="s">
        <v>32</v>
      </c>
      <c r="G16" s="15" t="s">
        <v>33</v>
      </c>
      <c r="H16" s="19">
        <v>258</v>
      </c>
      <c r="I16" s="19">
        <v>258.5</v>
      </c>
      <c r="J16" s="19">
        <v>256.10000000000002</v>
      </c>
      <c r="K16" s="5"/>
    </row>
    <row r="17" spans="1:11" s="2" customFormat="1">
      <c r="A17" s="40"/>
      <c r="B17" s="37"/>
      <c r="C17" s="15" t="s">
        <v>27</v>
      </c>
      <c r="D17" s="15" t="s">
        <v>29</v>
      </c>
      <c r="E17" s="15" t="s">
        <v>20</v>
      </c>
      <c r="F17" s="15" t="s">
        <v>34</v>
      </c>
      <c r="G17" s="15" t="s">
        <v>33</v>
      </c>
      <c r="H17" s="19">
        <v>2260.6</v>
      </c>
      <c r="I17" s="19">
        <v>2265.3000000000002</v>
      </c>
      <c r="J17" s="19">
        <v>2244.4</v>
      </c>
      <c r="K17" s="5"/>
    </row>
    <row r="18" spans="1:11" s="2" customFormat="1">
      <c r="A18" s="40"/>
      <c r="B18" s="37"/>
      <c r="C18" s="15" t="s">
        <v>27</v>
      </c>
      <c r="D18" s="15" t="s">
        <v>29</v>
      </c>
      <c r="E18" s="15" t="s">
        <v>20</v>
      </c>
      <c r="F18" s="15" t="s">
        <v>34</v>
      </c>
      <c r="G18" s="15" t="s">
        <v>35</v>
      </c>
      <c r="H18" s="19">
        <v>224.1</v>
      </c>
      <c r="I18" s="19">
        <v>224.1</v>
      </c>
      <c r="J18" s="19">
        <v>224.1</v>
      </c>
      <c r="K18" s="5"/>
    </row>
    <row r="19" spans="1:11" s="2" customFormat="1">
      <c r="A19" s="40"/>
      <c r="B19" s="37"/>
      <c r="C19" s="15" t="s">
        <v>27</v>
      </c>
      <c r="D19" s="15" t="s">
        <v>29</v>
      </c>
      <c r="E19" s="15" t="s">
        <v>30</v>
      </c>
      <c r="F19" s="15" t="s">
        <v>36</v>
      </c>
      <c r="G19" s="15" t="s">
        <v>33</v>
      </c>
      <c r="H19" s="19">
        <v>2030.5</v>
      </c>
      <c r="I19" s="19">
        <v>2034.7</v>
      </c>
      <c r="J19" s="19">
        <v>2016</v>
      </c>
      <c r="K19" s="5"/>
    </row>
    <row r="20" spans="1:11" s="2" customFormat="1">
      <c r="A20" s="40"/>
      <c r="B20" s="37"/>
      <c r="C20" s="15" t="s">
        <v>27</v>
      </c>
      <c r="D20" s="15" t="s">
        <v>29</v>
      </c>
      <c r="E20" s="15" t="s">
        <v>30</v>
      </c>
      <c r="F20" s="15" t="s">
        <v>36</v>
      </c>
      <c r="G20" s="15" t="s">
        <v>35</v>
      </c>
      <c r="H20" s="19">
        <v>620.6</v>
      </c>
      <c r="I20" s="19">
        <v>620.6</v>
      </c>
      <c r="J20" s="19">
        <v>620.6</v>
      </c>
      <c r="K20" s="5"/>
    </row>
    <row r="21" spans="1:11" s="2" customFormat="1">
      <c r="A21" s="40"/>
      <c r="B21" s="37"/>
      <c r="C21" s="15" t="s">
        <v>27</v>
      </c>
      <c r="D21" s="15" t="s">
        <v>29</v>
      </c>
      <c r="E21" s="15" t="s">
        <v>31</v>
      </c>
      <c r="F21" s="15" t="s">
        <v>37</v>
      </c>
      <c r="G21" s="15" t="s">
        <v>33</v>
      </c>
      <c r="H21" s="19">
        <v>662.7</v>
      </c>
      <c r="I21" s="19">
        <v>664.1</v>
      </c>
      <c r="J21" s="19">
        <v>657.9</v>
      </c>
      <c r="K21" s="5"/>
    </row>
    <row r="22" spans="1:11" s="2" customFormat="1">
      <c r="A22" s="40"/>
      <c r="B22" s="37"/>
      <c r="C22" s="13" t="s">
        <v>18</v>
      </c>
      <c r="D22" s="13" t="s">
        <v>9</v>
      </c>
      <c r="E22" s="13" t="s">
        <v>9</v>
      </c>
      <c r="F22" s="13" t="s">
        <v>26</v>
      </c>
      <c r="G22" s="13" t="s">
        <v>11</v>
      </c>
      <c r="H22" s="20">
        <f>SUM(H23:H28)</f>
        <v>8394.9</v>
      </c>
      <c r="I22" s="20">
        <f t="shared" ref="I22:J22" si="2">SUM(I23:I28)</f>
        <v>8412.5</v>
      </c>
      <c r="J22" s="20">
        <f t="shared" si="2"/>
        <v>8335.8000000000011</v>
      </c>
      <c r="K22" s="5"/>
    </row>
    <row r="23" spans="1:11" s="2" customFormat="1">
      <c r="A23" s="40"/>
      <c r="B23" s="37"/>
      <c r="C23" s="15" t="s">
        <v>18</v>
      </c>
      <c r="D23" s="15" t="s">
        <v>20</v>
      </c>
      <c r="E23" s="15" t="s">
        <v>28</v>
      </c>
      <c r="F23" s="15" t="s">
        <v>32</v>
      </c>
      <c r="G23" s="15" t="s">
        <v>33</v>
      </c>
      <c r="H23" s="19">
        <v>501.9</v>
      </c>
      <c r="I23" s="19">
        <v>502.9</v>
      </c>
      <c r="J23" s="19">
        <v>498.3</v>
      </c>
      <c r="K23" s="5"/>
    </row>
    <row r="24" spans="1:11" s="2" customFormat="1">
      <c r="A24" s="40"/>
      <c r="B24" s="37"/>
      <c r="C24" s="15" t="s">
        <v>18</v>
      </c>
      <c r="D24" s="15" t="s">
        <v>29</v>
      </c>
      <c r="E24" s="15" t="s">
        <v>30</v>
      </c>
      <c r="F24" s="15" t="s">
        <v>38</v>
      </c>
      <c r="G24" s="15" t="s">
        <v>23</v>
      </c>
      <c r="H24" s="19">
        <v>676.5</v>
      </c>
      <c r="I24" s="19">
        <v>677.9</v>
      </c>
      <c r="J24" s="19">
        <v>671.7</v>
      </c>
      <c r="K24" s="5"/>
    </row>
    <row r="25" spans="1:11" s="2" customFormat="1">
      <c r="A25" s="40"/>
      <c r="B25" s="37"/>
      <c r="C25" s="15" t="s">
        <v>18</v>
      </c>
      <c r="D25" s="15" t="s">
        <v>19</v>
      </c>
      <c r="E25" s="15" t="s">
        <v>20</v>
      </c>
      <c r="F25" s="15" t="s">
        <v>39</v>
      </c>
      <c r="G25" s="15" t="s">
        <v>23</v>
      </c>
      <c r="H25" s="19">
        <v>2531</v>
      </c>
      <c r="I25" s="19">
        <v>2536.3000000000002</v>
      </c>
      <c r="J25" s="19">
        <v>2513.1999999999998</v>
      </c>
      <c r="K25" s="5"/>
    </row>
    <row r="26" spans="1:11" s="2" customFormat="1">
      <c r="A26" s="40"/>
      <c r="B26" s="37"/>
      <c r="C26" s="15" t="s">
        <v>18</v>
      </c>
      <c r="D26" s="15" t="s">
        <v>19</v>
      </c>
      <c r="E26" s="15" t="s">
        <v>20</v>
      </c>
      <c r="F26" s="15" t="s">
        <v>40</v>
      </c>
      <c r="G26" s="15" t="s">
        <v>23</v>
      </c>
      <c r="H26" s="19">
        <v>504.7</v>
      </c>
      <c r="I26" s="19">
        <v>505.7</v>
      </c>
      <c r="J26" s="19">
        <v>501.6</v>
      </c>
      <c r="K26" s="5"/>
    </row>
    <row r="27" spans="1:11" s="2" customFormat="1">
      <c r="A27" s="40"/>
      <c r="B27" s="37"/>
      <c r="C27" s="15" t="s">
        <v>18</v>
      </c>
      <c r="D27" s="15" t="s">
        <v>19</v>
      </c>
      <c r="E27" s="15" t="s">
        <v>20</v>
      </c>
      <c r="F27" s="15" t="s">
        <v>41</v>
      </c>
      <c r="G27" s="15" t="s">
        <v>23</v>
      </c>
      <c r="H27" s="19">
        <v>2034.4</v>
      </c>
      <c r="I27" s="19">
        <v>2038.7</v>
      </c>
      <c r="J27" s="19">
        <v>2019.9</v>
      </c>
      <c r="K27" s="5"/>
    </row>
    <row r="28" spans="1:11" s="2" customFormat="1">
      <c r="A28" s="40"/>
      <c r="B28" s="37"/>
      <c r="C28" s="15" t="s">
        <v>18</v>
      </c>
      <c r="D28" s="15" t="s">
        <v>19</v>
      </c>
      <c r="E28" s="15" t="s">
        <v>28</v>
      </c>
      <c r="F28" s="15" t="s">
        <v>42</v>
      </c>
      <c r="G28" s="15" t="s">
        <v>33</v>
      </c>
      <c r="H28" s="19">
        <v>2146.4</v>
      </c>
      <c r="I28" s="19">
        <v>2151</v>
      </c>
      <c r="J28" s="19">
        <v>2131.1</v>
      </c>
      <c r="K28" s="5"/>
    </row>
    <row r="29" spans="1:11" s="2" customFormat="1">
      <c r="A29" s="40"/>
      <c r="B29" s="37"/>
      <c r="C29" s="13" t="s">
        <v>48</v>
      </c>
      <c r="D29" s="13" t="s">
        <v>20</v>
      </c>
      <c r="E29" s="13" t="s">
        <v>49</v>
      </c>
      <c r="F29" s="13" t="s">
        <v>50</v>
      </c>
      <c r="G29" s="13" t="s">
        <v>33</v>
      </c>
      <c r="H29" s="20">
        <v>225.6</v>
      </c>
      <c r="I29" s="20">
        <v>226.1</v>
      </c>
      <c r="J29" s="20">
        <v>224</v>
      </c>
      <c r="K29" s="5"/>
    </row>
    <row r="30" spans="1:11" s="2" customFormat="1">
      <c r="A30" s="40"/>
      <c r="B30" s="37"/>
      <c r="C30" s="13" t="s">
        <v>43</v>
      </c>
      <c r="D30" s="13" t="s">
        <v>20</v>
      </c>
      <c r="E30" s="13" t="s">
        <v>28</v>
      </c>
      <c r="F30" s="13" t="s">
        <v>32</v>
      </c>
      <c r="G30" s="13" t="s">
        <v>33</v>
      </c>
      <c r="H30" s="20">
        <v>1007</v>
      </c>
      <c r="I30" s="20">
        <v>1009.2</v>
      </c>
      <c r="J30" s="20">
        <v>999.9</v>
      </c>
      <c r="K30" s="5"/>
    </row>
    <row r="31" spans="1:11" s="2" customFormat="1">
      <c r="A31" s="40"/>
      <c r="B31" s="37"/>
      <c r="C31" s="13" t="s">
        <v>24</v>
      </c>
      <c r="D31" s="13" t="s">
        <v>9</v>
      </c>
      <c r="E31" s="13" t="s">
        <v>9</v>
      </c>
      <c r="F31" s="13" t="s">
        <v>26</v>
      </c>
      <c r="G31" s="13" t="s">
        <v>11</v>
      </c>
      <c r="H31" s="20">
        <f>SUM(H32:H34)</f>
        <v>4726</v>
      </c>
      <c r="I31" s="20">
        <f t="shared" ref="I31:J31" si="3">SUM(I32:I34)</f>
        <v>4735.8999999999996</v>
      </c>
      <c r="J31" s="20">
        <f t="shared" si="3"/>
        <v>4692.2000000000007</v>
      </c>
      <c r="K31" s="5"/>
    </row>
    <row r="32" spans="1:11" s="2" customFormat="1">
      <c r="A32" s="40"/>
      <c r="B32" s="37"/>
      <c r="C32" s="15" t="s">
        <v>24</v>
      </c>
      <c r="D32" s="15" t="s">
        <v>20</v>
      </c>
      <c r="E32" s="15" t="s">
        <v>44</v>
      </c>
      <c r="F32" s="15" t="s">
        <v>45</v>
      </c>
      <c r="G32" s="15" t="s">
        <v>33</v>
      </c>
      <c r="H32" s="19">
        <v>367.2</v>
      </c>
      <c r="I32" s="19">
        <v>368</v>
      </c>
      <c r="J32" s="19">
        <v>364.6</v>
      </c>
      <c r="K32" s="5"/>
    </row>
    <row r="33" spans="1:11" s="2" customFormat="1">
      <c r="A33" s="40"/>
      <c r="B33" s="37"/>
      <c r="C33" s="15" t="s">
        <v>24</v>
      </c>
      <c r="D33" s="15" t="s">
        <v>20</v>
      </c>
      <c r="E33" s="15" t="s">
        <v>28</v>
      </c>
      <c r="F33" s="15" t="s">
        <v>32</v>
      </c>
      <c r="G33" s="15" t="s">
        <v>33</v>
      </c>
      <c r="H33" s="19">
        <v>3969.2</v>
      </c>
      <c r="I33" s="19">
        <v>3977.5</v>
      </c>
      <c r="J33" s="19">
        <v>3940.8</v>
      </c>
      <c r="K33" s="5"/>
    </row>
    <row r="34" spans="1:11" s="2" customFormat="1">
      <c r="A34" s="41"/>
      <c r="B34" s="38"/>
      <c r="C34" s="15" t="s">
        <v>24</v>
      </c>
      <c r="D34" s="15" t="s">
        <v>30</v>
      </c>
      <c r="E34" s="15" t="s">
        <v>46</v>
      </c>
      <c r="F34" s="15" t="s">
        <v>47</v>
      </c>
      <c r="G34" s="15" t="s">
        <v>33</v>
      </c>
      <c r="H34" s="19">
        <v>389.6</v>
      </c>
      <c r="I34" s="19">
        <v>390.4</v>
      </c>
      <c r="J34" s="19">
        <v>386.8</v>
      </c>
      <c r="K34" s="5"/>
    </row>
    <row r="35" spans="1:11" s="2" customFormat="1" ht="31.5">
      <c r="A35" s="23">
        <v>3</v>
      </c>
      <c r="B35" s="14" t="s">
        <v>12</v>
      </c>
      <c r="C35" s="13" t="s">
        <v>24</v>
      </c>
      <c r="D35" s="13" t="s">
        <v>28</v>
      </c>
      <c r="E35" s="13" t="s">
        <v>31</v>
      </c>
      <c r="F35" s="13" t="s">
        <v>51</v>
      </c>
      <c r="G35" s="13" t="s">
        <v>22</v>
      </c>
      <c r="H35" s="20">
        <v>19289</v>
      </c>
      <c r="I35" s="20">
        <v>19987</v>
      </c>
      <c r="J35" s="20">
        <v>19071</v>
      </c>
      <c r="K35" s="5"/>
    </row>
    <row r="36" spans="1:11" s="2" customFormat="1">
      <c r="A36" s="23">
        <v>4</v>
      </c>
      <c r="B36" s="14" t="s">
        <v>13</v>
      </c>
      <c r="C36" s="13" t="s">
        <v>24</v>
      </c>
      <c r="D36" s="13" t="s">
        <v>28</v>
      </c>
      <c r="E36" s="13" t="s">
        <v>52</v>
      </c>
      <c r="F36" s="13" t="s">
        <v>53</v>
      </c>
      <c r="G36" s="13" t="s">
        <v>22</v>
      </c>
      <c r="H36" s="20">
        <v>0</v>
      </c>
      <c r="I36" s="20">
        <v>0</v>
      </c>
      <c r="J36" s="20">
        <v>5192.6000000000004</v>
      </c>
      <c r="K36" s="5"/>
    </row>
    <row r="37" spans="1:11" s="2" customFormat="1" ht="47.25" customHeight="1">
      <c r="A37" s="24">
        <v>5</v>
      </c>
      <c r="B37" s="14" t="s">
        <v>14</v>
      </c>
      <c r="C37" s="13" t="s">
        <v>27</v>
      </c>
      <c r="D37" s="13" t="s">
        <v>29</v>
      </c>
      <c r="E37" s="13" t="s">
        <v>29</v>
      </c>
      <c r="F37" s="13" t="s">
        <v>54</v>
      </c>
      <c r="G37" s="13" t="s">
        <v>22</v>
      </c>
      <c r="H37" s="20">
        <v>142.47</v>
      </c>
      <c r="I37" s="20">
        <v>135</v>
      </c>
      <c r="J37" s="20">
        <v>135</v>
      </c>
      <c r="K37" s="5"/>
    </row>
    <row r="38" spans="1:11" s="2" customFormat="1" ht="47.25" customHeight="1">
      <c r="A38" s="23">
        <v>6</v>
      </c>
      <c r="B38" s="42" t="s">
        <v>15</v>
      </c>
      <c r="C38" s="13" t="s">
        <v>24</v>
      </c>
      <c r="D38" s="13" t="s">
        <v>29</v>
      </c>
      <c r="E38" s="13" t="s">
        <v>25</v>
      </c>
      <c r="F38" s="13" t="s">
        <v>55</v>
      </c>
      <c r="G38" s="13" t="s">
        <v>22</v>
      </c>
      <c r="H38" s="20">
        <v>84</v>
      </c>
      <c r="I38" s="20">
        <v>84</v>
      </c>
      <c r="J38" s="20">
        <v>84</v>
      </c>
      <c r="K38" s="5"/>
    </row>
    <row r="39" spans="1:11" s="2" customFormat="1">
      <c r="A39" s="27">
        <v>7</v>
      </c>
      <c r="B39" s="28" t="s">
        <v>67</v>
      </c>
      <c r="C39" s="13" t="s">
        <v>24</v>
      </c>
      <c r="D39" s="13" t="s">
        <v>30</v>
      </c>
      <c r="E39" s="13" t="s">
        <v>65</v>
      </c>
      <c r="F39" s="13" t="s">
        <v>66</v>
      </c>
      <c r="G39" s="13" t="s">
        <v>33</v>
      </c>
      <c r="H39" s="20">
        <v>49.2</v>
      </c>
      <c r="I39" s="20">
        <v>0</v>
      </c>
      <c r="J39" s="20">
        <v>0</v>
      </c>
      <c r="K39" s="5"/>
    </row>
    <row r="40" spans="1:11" s="7" customFormat="1">
      <c r="A40" s="16"/>
      <c r="B40" s="17" t="s">
        <v>58</v>
      </c>
      <c r="C40" s="13" t="s">
        <v>11</v>
      </c>
      <c r="D40" s="13" t="s">
        <v>9</v>
      </c>
      <c r="E40" s="13" t="s">
        <v>9</v>
      </c>
      <c r="F40" s="13" t="s">
        <v>10</v>
      </c>
      <c r="G40" s="13" t="s">
        <v>11</v>
      </c>
      <c r="H40" s="21">
        <f>H13+H14+H35+H36+H37+H38+H39</f>
        <v>40016.57</v>
      </c>
      <c r="I40" s="21">
        <f t="shared" ref="I40:J40" si="4">I13+I14+I35+I36+I37+I38+I39</f>
        <v>40698.9</v>
      </c>
      <c r="J40" s="21">
        <f t="shared" si="4"/>
        <v>44753.599999999999</v>
      </c>
      <c r="K40" s="6"/>
    </row>
    <row r="43" spans="1:11" ht="15">
      <c r="A43" s="35" t="s">
        <v>63</v>
      </c>
      <c r="B43" s="35"/>
      <c r="C43" s="35"/>
      <c r="D43" s="35"/>
      <c r="E43" s="35"/>
      <c r="F43" s="35"/>
      <c r="G43" s="35"/>
      <c r="H43" s="35"/>
      <c r="I43" s="35"/>
      <c r="J43" s="35"/>
    </row>
  </sheetData>
  <sheetProtection formatCells="0" formatColumns="0" formatRows="0" insertColumns="0" insertRows="0" insertHyperlinks="0" deleteColumns="0" deleteRows="0" sort="0" autoFilter="0" pivotTables="0"/>
  <mergeCells count="10">
    <mergeCell ref="A43:J43"/>
    <mergeCell ref="B14:B34"/>
    <mergeCell ref="A14:A34"/>
    <mergeCell ref="I11:J11"/>
    <mergeCell ref="B9:J9"/>
    <mergeCell ref="B10:J10"/>
    <mergeCell ref="F1:J1"/>
    <mergeCell ref="F5:J5"/>
    <mergeCell ref="F6:J6"/>
    <mergeCell ref="F7:J7"/>
  </mergeCells>
  <pageMargins left="0.51181102362204722" right="0.51181102362204722" top="0.78740157480314965" bottom="0.51181102362204722" header="0.31496062992125984" footer="0.31496062992125984"/>
  <pageSetup paperSize="9" scale="64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Admin</cp:lastModifiedBy>
  <cp:lastPrinted>2021-11-18T05:21:52Z</cp:lastPrinted>
  <dcterms:created xsi:type="dcterms:W3CDTF">2021-10-06T14:36:51Z</dcterms:created>
  <dcterms:modified xsi:type="dcterms:W3CDTF">2022-11-10T11:42:30Z</dcterms:modified>
</cp:coreProperties>
</file>